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4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08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43"/>
  <c r="F32"/>
  <c r="F43" s="1"/>
  <c r="B24"/>
  <c r="A24"/>
  <c r="L23"/>
  <c r="J23"/>
  <c r="I23"/>
  <c r="H23"/>
  <c r="G23"/>
  <c r="F23"/>
  <c r="B14"/>
  <c r="A14"/>
  <c r="L24"/>
  <c r="J24"/>
  <c r="I13"/>
  <c r="I24" s="1"/>
  <c r="H13"/>
  <c r="H24" s="1"/>
  <c r="G24"/>
  <c r="F13"/>
  <c r="F24" s="1"/>
  <c r="L196" l="1"/>
  <c r="J196"/>
  <c r="G196"/>
  <c r="H196"/>
  <c r="F196"/>
  <c r="I196"/>
</calcChain>
</file>

<file path=xl/sharedStrings.xml><?xml version="1.0" encoding="utf-8"?>
<sst xmlns="http://schemas.openxmlformats.org/spreadsheetml/2006/main" count="273" uniqueCount="97">
  <si>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</si>
  <si>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</si>
  <si>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</si>
  <si>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</si>
  <si>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</si>
  <si>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</si>
  <si>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</si>
  <si>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</si>
  <si>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</si>
  <si>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</si>
  <si>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</si>
  <si>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</si>
  <si>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</si>
  <si>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</si>
  <si>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</si>
  <si>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</si>
  <si>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</si>
  <si>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</si>
  <si>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</si>
  <si>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</si>
  <si>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</si>
  <si>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</si>
  <si>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</si>
  <si>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</si>
  <si>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</si>
  <si>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</si>
  <si>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</si>
  <si>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</si>
  <si>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</si>
  <si>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</si>
  <si>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</si>
  <si>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</si>
  <si>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</si>
  <si>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</si>
  <si>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</si>
  <si>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</si>
  <si>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</si>
  <si>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</si>
  <si>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</si>
  <si>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с маслом</t>
  </si>
  <si>
    <t xml:space="preserve">275, 41 </t>
  </si>
  <si>
    <t>Бутерброд с маслом и сыром</t>
  </si>
  <si>
    <t>Чай с сахаром</t>
  </si>
  <si>
    <t>Фрукт</t>
  </si>
  <si>
    <t xml:space="preserve">Каша молочная с маслом </t>
  </si>
  <si>
    <t>181\2011</t>
  </si>
  <si>
    <t>376\2011</t>
  </si>
  <si>
    <t>Картофельное пюре на молоке с маслом</t>
  </si>
  <si>
    <t>Тефтели мясные тушеные в томатно- сметанном соусе</t>
  </si>
  <si>
    <t>Кофейный напиток с/с</t>
  </si>
  <si>
    <t>Хлеб пшеничный промышленного производства</t>
  </si>
  <si>
    <t>312\2011</t>
  </si>
  <si>
    <t>107\2011</t>
  </si>
  <si>
    <t>130\2011</t>
  </si>
  <si>
    <t>тпп</t>
  </si>
  <si>
    <t>курица тушеная в томатном соусе (филе курицы)</t>
  </si>
  <si>
    <t>гречка отварная с маслом</t>
  </si>
  <si>
    <t>чай с сахаром</t>
  </si>
  <si>
    <t>хлеб пшеничный промышленного производства</t>
  </si>
  <si>
    <t>38.49</t>
  </si>
  <si>
    <t>261\2011</t>
  </si>
  <si>
    <t>509\2011</t>
  </si>
  <si>
    <t>ТПП</t>
  </si>
  <si>
    <t>458\2011</t>
  </si>
  <si>
    <t xml:space="preserve">рис отварной </t>
  </si>
  <si>
    <t>Рыба красная запеченная в соусе</t>
  </si>
  <si>
    <t>фрукт</t>
  </si>
  <si>
    <t>304\2011</t>
  </si>
  <si>
    <t>макаронные изд отварные с маслом</t>
  </si>
  <si>
    <t>Чай с сахором</t>
  </si>
  <si>
    <t>19\2011</t>
  </si>
  <si>
    <t>каша молочная с маслом</t>
  </si>
  <si>
    <t>бутерброд с маслом и сыром</t>
  </si>
  <si>
    <t>какао с молоком</t>
  </si>
  <si>
    <t>450\2011</t>
  </si>
  <si>
    <t>397\2011</t>
  </si>
  <si>
    <t>674\2011</t>
  </si>
  <si>
    <t>Хлеб</t>
  </si>
  <si>
    <t>Овощи порезанные (огурец)</t>
  </si>
  <si>
    <t>123\2011</t>
  </si>
  <si>
    <t>52\2011</t>
  </si>
  <si>
    <t>Гречка отварная с маслом</t>
  </si>
  <si>
    <t>Тефтели мясные тушенные в томатно- сметанном соусе</t>
  </si>
  <si>
    <t>Бутерброд смаслом и сыром</t>
  </si>
  <si>
    <t>Какао с молоком</t>
  </si>
  <si>
    <t>417\2011</t>
  </si>
  <si>
    <t>Перловка отварная рассыпчатая с томатным соусом</t>
  </si>
  <si>
    <t xml:space="preserve"> хлеб пшеничный промышленного производства с сыром</t>
  </si>
  <si>
    <t>25\2011</t>
  </si>
  <si>
    <t>директор МБОУ "Мысовская СОШ"</t>
  </si>
  <si>
    <t>Фомин В.Н.</t>
  </si>
  <si>
    <t>551.3</t>
  </si>
  <si>
    <t>19.31</t>
  </si>
  <si>
    <t>Котлета говяжья тушёная в соусе</t>
  </si>
  <si>
    <t>Курица отварная</t>
  </si>
  <si>
    <t>Котлета тушёная в томатном соусе</t>
  </si>
  <si>
    <t>400\2011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</si>
</sst>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wrapText="1"/>
      <protection locked="0"/>
    </xf>
    <xf numFmtId="1" fontId="11" fillId="4" borderId="1" xfId="0" applyNumberFormat="1" applyFont="1" applyFill="1" applyBorder="1" applyProtection="1">
      <protection locked="0"/>
    </xf>
    <xf numFmtId="2" fontId="11" fillId="4" borderId="1" xfId="0" applyNumberFormat="1" applyFon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Protection="1">
      <protection locked="0"/>
    </xf>
    <xf numFmtId="2" fontId="11" fillId="4" borderId="2" xfId="0" applyNumberFormat="1" applyFont="1" applyFill="1" applyBorder="1" applyProtection="1">
      <protection locked="0"/>
    </xf>
    <xf numFmtId="1" fontId="11" fillId="4" borderId="3" xfId="0" applyNumberFormat="1" applyFont="1" applyFill="1" applyBorder="1" applyProtection="1">
      <protection locked="0"/>
    </xf>
    <xf numFmtId="2" fontId="11" fillId="4" borderId="3" xfId="0" applyNumberFormat="1" applyFont="1" applyFill="1" applyBorder="1" applyProtection="1"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7"/>
      <c r="D1" s="68"/>
      <c r="E1" s="68"/>
      <c r="F1" s="12" t="s">
        <v>16</v>
      </c>
      <c r="G1" s="2" t="s">
        <v>17</v>
      </c>
      <c r="H1" s="69" t="s">
        <v>89</v>
      </c>
      <c r="I1" s="69"/>
      <c r="J1" s="69"/>
      <c r="K1" s="69"/>
    </row>
    <row r="2" spans="1:12" ht="18">
      <c r="A2" s="35" t="s">
        <v>6</v>
      </c>
      <c r="C2" s="2"/>
      <c r="G2" s="2" t="s">
        <v>18</v>
      </c>
      <c r="H2" s="69" t="s">
        <v>90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44</v>
      </c>
      <c r="F6" s="52">
        <v>200</v>
      </c>
      <c r="G6" s="40">
        <v>8.67</v>
      </c>
      <c r="H6" s="40">
        <v>7.49</v>
      </c>
      <c r="I6" s="40">
        <v>45.93</v>
      </c>
      <c r="J6" s="52" t="s">
        <v>40</v>
      </c>
      <c r="K6" s="41" t="s">
        <v>45</v>
      </c>
      <c r="L6" s="53">
        <v>19.260000000000002</v>
      </c>
    </row>
    <row r="7" spans="1:12" ht="15">
      <c r="A7" s="23"/>
      <c r="B7" s="15"/>
      <c r="C7" s="11"/>
      <c r="D7" s="6"/>
      <c r="E7" s="54"/>
      <c r="F7" s="55"/>
      <c r="G7" s="43"/>
      <c r="H7" s="43"/>
      <c r="I7" s="43"/>
      <c r="J7" s="55"/>
      <c r="K7" s="44"/>
      <c r="L7" s="56"/>
    </row>
    <row r="8" spans="1:12" ht="15">
      <c r="A8" s="23"/>
      <c r="B8" s="15"/>
      <c r="C8" s="11"/>
      <c r="D8" s="7" t="s">
        <v>22</v>
      </c>
      <c r="E8" s="54" t="s">
        <v>84</v>
      </c>
      <c r="F8" s="55">
        <v>200</v>
      </c>
      <c r="G8" s="43">
        <v>4.2</v>
      </c>
      <c r="H8" s="43">
        <v>3.62</v>
      </c>
      <c r="I8" s="43">
        <v>17.28</v>
      </c>
      <c r="J8" s="55">
        <v>118.66</v>
      </c>
      <c r="K8" s="44" t="s">
        <v>75</v>
      </c>
      <c r="L8" s="56">
        <v>16.05</v>
      </c>
    </row>
    <row r="9" spans="1:12" ht="15">
      <c r="A9" s="23"/>
      <c r="B9" s="15"/>
      <c r="C9" s="11"/>
      <c r="D9" s="7" t="s">
        <v>23</v>
      </c>
      <c r="E9" s="54" t="s">
        <v>41</v>
      </c>
      <c r="F9" s="55">
        <v>70</v>
      </c>
      <c r="G9" s="43">
        <v>6.44</v>
      </c>
      <c r="H9" s="43">
        <v>8.07</v>
      </c>
      <c r="I9" s="43">
        <v>14.12</v>
      </c>
      <c r="J9" s="55">
        <v>157</v>
      </c>
      <c r="K9" s="59"/>
      <c r="L9" s="56">
        <v>35.799999999999997</v>
      </c>
    </row>
    <row r="10" spans="1:12" ht="15.75" thickBot="1">
      <c r="A10" s="23"/>
      <c r="B10" s="15"/>
      <c r="C10" s="11"/>
      <c r="D10" s="7" t="s">
        <v>24</v>
      </c>
      <c r="E10" s="42" t="s">
        <v>43</v>
      </c>
      <c r="F10" s="57">
        <v>150</v>
      </c>
      <c r="G10" s="43">
        <v>1</v>
      </c>
      <c r="H10" s="43">
        <v>0</v>
      </c>
      <c r="I10" s="43">
        <v>21</v>
      </c>
      <c r="J10" s="57">
        <v>80</v>
      </c>
      <c r="K10" s="44"/>
      <c r="L10" s="56">
        <v>24.27</v>
      </c>
    </row>
    <row r="11" spans="1:12" ht="15.75" thickBot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58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620</v>
      </c>
      <c r="G13" s="19" t="s">
        <v>92</v>
      </c>
      <c r="H13" s="19">
        <f t="shared" ref="H13:I13" si="0">SUM(H6:H12)</f>
        <v>19.18</v>
      </c>
      <c r="I13" s="19">
        <f t="shared" si="0"/>
        <v>98.33</v>
      </c>
      <c r="J13" s="19" t="s">
        <v>91</v>
      </c>
      <c r="K13" s="25"/>
      <c r="L13" s="19">
        <v>95.38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620</v>
      </c>
      <c r="G24" s="32" t="e">
        <f t="shared" ref="G24:J24" si="3">G13+G23</f>
        <v>#VALUE!</v>
      </c>
      <c r="H24" s="32">
        <f t="shared" si="3"/>
        <v>19.18</v>
      </c>
      <c r="I24" s="32">
        <f t="shared" si="3"/>
        <v>98.33</v>
      </c>
      <c r="J24" s="32" t="e">
        <f t="shared" si="3"/>
        <v>#VALUE!</v>
      </c>
      <c r="K24" s="32"/>
      <c r="L24" s="32">
        <f t="shared" ref="L24" si="4">L13+L23</f>
        <v>95.38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160</v>
      </c>
      <c r="G25" s="40">
        <v>5</v>
      </c>
      <c r="H25" s="40">
        <v>7</v>
      </c>
      <c r="I25" s="40">
        <v>36</v>
      </c>
      <c r="J25" s="40">
        <v>158</v>
      </c>
      <c r="K25" s="41" t="s">
        <v>51</v>
      </c>
      <c r="L25" s="40">
        <v>20.87</v>
      </c>
    </row>
    <row r="26" spans="1:12" ht="15">
      <c r="A26" s="14"/>
      <c r="B26" s="15"/>
      <c r="C26" s="11"/>
      <c r="D26" s="6"/>
      <c r="E26" s="42" t="s">
        <v>48</v>
      </c>
      <c r="F26" s="43">
        <v>140</v>
      </c>
      <c r="G26" s="43">
        <v>17.8</v>
      </c>
      <c r="H26" s="43">
        <v>18.34</v>
      </c>
      <c r="I26" s="43">
        <v>15</v>
      </c>
      <c r="J26" s="43">
        <v>242.5</v>
      </c>
      <c r="K26" s="44" t="s">
        <v>52</v>
      </c>
      <c r="L26" s="43">
        <v>35.53</v>
      </c>
    </row>
    <row r="27" spans="1:12" ht="15">
      <c r="A27" s="14"/>
      <c r="B27" s="15"/>
      <c r="C27" s="11"/>
      <c r="D27" s="7" t="s">
        <v>22</v>
      </c>
      <c r="E27" s="60" t="s">
        <v>49</v>
      </c>
      <c r="F27" s="43">
        <v>200</v>
      </c>
      <c r="G27" s="43">
        <v>4.58</v>
      </c>
      <c r="H27" s="43">
        <v>5.04</v>
      </c>
      <c r="I27" s="43">
        <v>21.5</v>
      </c>
      <c r="J27" s="43">
        <v>145.34</v>
      </c>
      <c r="K27" s="44" t="s">
        <v>53</v>
      </c>
      <c r="L27" s="43">
        <v>12.8</v>
      </c>
    </row>
    <row r="28" spans="1:12" ht="15">
      <c r="A28" s="14"/>
      <c r="B28" s="15"/>
      <c r="C28" s="11"/>
      <c r="D28" s="7" t="s">
        <v>23</v>
      </c>
      <c r="E28" s="60" t="s">
        <v>50</v>
      </c>
      <c r="F28" s="43">
        <v>40</v>
      </c>
      <c r="G28" s="43">
        <v>4.5599999999999996</v>
      </c>
      <c r="H28" s="43">
        <v>0.54</v>
      </c>
      <c r="I28" s="43">
        <v>28.14</v>
      </c>
      <c r="J28" s="43">
        <v>138.6</v>
      </c>
      <c r="K28" s="44" t="s">
        <v>54</v>
      </c>
      <c r="L28" s="43">
        <v>5.28</v>
      </c>
    </row>
    <row r="29" spans="1:12" ht="15">
      <c r="A29" s="14"/>
      <c r="B29" s="15"/>
      <c r="C29" s="11"/>
      <c r="D29" s="7" t="s">
        <v>24</v>
      </c>
      <c r="E29" s="42" t="s">
        <v>66</v>
      </c>
      <c r="F29" s="43">
        <v>150</v>
      </c>
      <c r="G29" s="43">
        <v>0.6</v>
      </c>
      <c r="H29" s="43">
        <v>0</v>
      </c>
      <c r="I29" s="43">
        <v>16.12</v>
      </c>
      <c r="J29" s="43">
        <v>80</v>
      </c>
      <c r="K29" s="44"/>
      <c r="L29" s="43">
        <v>17.36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690</v>
      </c>
      <c r="G32" s="19">
        <v>33.799999999999997</v>
      </c>
      <c r="H32" s="19">
        <f t="shared" ref="H32" si="5">SUM(H25:H31)</f>
        <v>30.919999999999998</v>
      </c>
      <c r="I32" s="19">
        <f t="shared" ref="I32" si="6">SUM(I25:I31)</f>
        <v>116.76</v>
      </c>
      <c r="J32" s="19">
        <f t="shared" ref="J32" si="7">SUM(J25:J31)</f>
        <v>764.44</v>
      </c>
      <c r="K32" s="25"/>
      <c r="L32" s="19">
        <v>91.84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thickBo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690</v>
      </c>
      <c r="G43" s="32">
        <f t="shared" ref="G43" si="12">G32+G42</f>
        <v>33.799999999999997</v>
      </c>
      <c r="H43" s="32">
        <f t="shared" ref="H43" si="13">H32+H42</f>
        <v>30.919999999999998</v>
      </c>
      <c r="I43" s="32">
        <f t="shared" ref="I43" si="14">I32+I42</f>
        <v>116.76</v>
      </c>
      <c r="J43" s="32">
        <f t="shared" ref="J43:L43" si="15">J32+J42</f>
        <v>764.44</v>
      </c>
      <c r="K43" s="32"/>
      <c r="L43" s="32">
        <f t="shared" si="15"/>
        <v>91.84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1" t="s">
        <v>55</v>
      </c>
      <c r="F44" s="63">
        <v>140</v>
      </c>
      <c r="G44" s="40">
        <v>8.93</v>
      </c>
      <c r="H44" s="40">
        <v>6.6</v>
      </c>
      <c r="I44" s="40">
        <v>0.59</v>
      </c>
      <c r="J44" s="40">
        <v>162.49</v>
      </c>
      <c r="K44" s="41" t="s">
        <v>60</v>
      </c>
      <c r="L44" s="40">
        <v>57.24</v>
      </c>
    </row>
    <row r="45" spans="1:12" ht="15">
      <c r="A45" s="23"/>
      <c r="B45" s="15"/>
      <c r="C45" s="11"/>
      <c r="D45" s="6"/>
      <c r="E45" s="60" t="s">
        <v>56</v>
      </c>
      <c r="F45" s="64">
        <v>160</v>
      </c>
      <c r="G45" s="43">
        <v>4.2</v>
      </c>
      <c r="H45" s="43">
        <v>0.92</v>
      </c>
      <c r="I45" s="43">
        <v>25.44</v>
      </c>
      <c r="J45" s="43">
        <v>53.6</v>
      </c>
      <c r="K45" s="44" t="s">
        <v>61</v>
      </c>
      <c r="L45" s="43">
        <v>12.85</v>
      </c>
    </row>
    <row r="46" spans="1:12" ht="15">
      <c r="A46" s="23"/>
      <c r="B46" s="15"/>
      <c r="C46" s="11"/>
      <c r="D46" s="7" t="s">
        <v>22</v>
      </c>
      <c r="E46" s="60" t="s">
        <v>57</v>
      </c>
      <c r="F46" s="64">
        <v>200</v>
      </c>
      <c r="G46" s="43">
        <v>0.2</v>
      </c>
      <c r="H46" s="43">
        <v>0</v>
      </c>
      <c r="I46" s="43">
        <v>10</v>
      </c>
      <c r="J46" s="43" t="s">
        <v>59</v>
      </c>
      <c r="K46" s="44" t="s">
        <v>46</v>
      </c>
      <c r="L46" s="43">
        <v>2.06</v>
      </c>
    </row>
    <row r="47" spans="1:12" ht="15">
      <c r="A47" s="23"/>
      <c r="B47" s="15"/>
      <c r="C47" s="11"/>
      <c r="D47" s="7" t="s">
        <v>23</v>
      </c>
      <c r="E47" s="60" t="s">
        <v>58</v>
      </c>
      <c r="F47" s="64">
        <v>60</v>
      </c>
      <c r="G47" s="43">
        <v>4.5599999999999996</v>
      </c>
      <c r="H47" s="43">
        <v>0.64</v>
      </c>
      <c r="I47" s="43">
        <v>28.14</v>
      </c>
      <c r="J47" s="43">
        <v>188</v>
      </c>
      <c r="K47" s="44" t="s">
        <v>62</v>
      </c>
      <c r="L47" s="43">
        <v>5.28</v>
      </c>
    </row>
    <row r="48" spans="1:12" ht="15.75" thickBot="1">
      <c r="A48" s="23"/>
      <c r="B48" s="15"/>
      <c r="C48" s="11"/>
      <c r="D48" s="7" t="s">
        <v>24</v>
      </c>
      <c r="E48" s="62" t="s">
        <v>66</v>
      </c>
      <c r="F48" s="43">
        <v>150</v>
      </c>
      <c r="G48" s="43">
        <v>0.6</v>
      </c>
      <c r="H48" s="43">
        <v>0</v>
      </c>
      <c r="I48" s="43">
        <v>16.12</v>
      </c>
      <c r="J48" s="43">
        <v>80</v>
      </c>
      <c r="K48" s="44"/>
      <c r="L48" s="43">
        <v>28.32</v>
      </c>
    </row>
    <row r="49" spans="1:12" ht="15.75" thickBot="1">
      <c r="A49" s="23"/>
      <c r="B49" s="15"/>
      <c r="C49" s="11"/>
      <c r="D49" s="6"/>
      <c r="E49" s="62"/>
      <c r="F49" s="6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6">SUM(G44:G50)</f>
        <v>18.489999999999998</v>
      </c>
      <c r="H51" s="19">
        <f t="shared" ref="H51" si="17">SUM(H44:H50)</f>
        <v>8.16</v>
      </c>
      <c r="I51" s="19">
        <f t="shared" ref="I51" si="18">SUM(I44:I50)</f>
        <v>80.290000000000006</v>
      </c>
      <c r="J51" s="19">
        <f t="shared" ref="J51:L51" si="19">SUM(J44:J50)</f>
        <v>484.09000000000003</v>
      </c>
      <c r="K51" s="25"/>
      <c r="L51" s="19">
        <f t="shared" si="19"/>
        <v>105.75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thickBo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710</v>
      </c>
      <c r="G62" s="32">
        <f t="shared" ref="G62" si="24">G51+G61</f>
        <v>18.489999999999998</v>
      </c>
      <c r="H62" s="32">
        <f t="shared" ref="H62" si="25">H51+H61</f>
        <v>8.16</v>
      </c>
      <c r="I62" s="32">
        <f t="shared" ref="I62" si="26">I51+I61</f>
        <v>80.290000000000006</v>
      </c>
      <c r="J62" s="32">
        <f t="shared" ref="J62:L62" si="27">J51+J61</f>
        <v>484.09000000000003</v>
      </c>
      <c r="K62" s="32"/>
      <c r="L62" s="32">
        <f t="shared" si="27"/>
        <v>105.75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1" t="s">
        <v>64</v>
      </c>
      <c r="F63" s="63">
        <v>200</v>
      </c>
      <c r="G63" s="40">
        <v>6.06</v>
      </c>
      <c r="H63" s="40">
        <v>4.1500000000000004</v>
      </c>
      <c r="I63" s="40">
        <v>40.32</v>
      </c>
      <c r="J63" s="63">
        <v>157.26</v>
      </c>
      <c r="K63" s="41" t="s">
        <v>67</v>
      </c>
      <c r="L63" s="40">
        <v>4.97</v>
      </c>
    </row>
    <row r="64" spans="1:12" ht="15">
      <c r="A64" s="23"/>
      <c r="B64" s="15"/>
      <c r="C64" s="11"/>
      <c r="D64" s="6"/>
      <c r="E64" s="60" t="s">
        <v>93</v>
      </c>
      <c r="F64" s="64">
        <v>125</v>
      </c>
      <c r="G64" s="43">
        <v>8</v>
      </c>
      <c r="H64" s="43">
        <v>26.32</v>
      </c>
      <c r="I64" s="43">
        <v>11.35</v>
      </c>
      <c r="J64" s="64">
        <v>329.58</v>
      </c>
      <c r="K64" s="44" t="s">
        <v>96</v>
      </c>
      <c r="L64" s="43">
        <v>33.520000000000003</v>
      </c>
    </row>
    <row r="65" spans="1:12" ht="15">
      <c r="A65" s="23"/>
      <c r="B65" s="15"/>
      <c r="C65" s="11"/>
      <c r="D65" s="7" t="s">
        <v>22</v>
      </c>
      <c r="E65" s="60" t="s">
        <v>57</v>
      </c>
      <c r="F65" s="64">
        <v>200</v>
      </c>
      <c r="G65" s="43">
        <v>0.2</v>
      </c>
      <c r="H65" s="43">
        <v>0</v>
      </c>
      <c r="I65" s="43">
        <v>3.9</v>
      </c>
      <c r="J65" s="64">
        <v>38.49</v>
      </c>
      <c r="K65" s="44" t="s">
        <v>46</v>
      </c>
      <c r="L65" s="43">
        <v>2.06</v>
      </c>
    </row>
    <row r="66" spans="1:12" ht="15">
      <c r="A66" s="23"/>
      <c r="B66" s="15"/>
      <c r="C66" s="11"/>
      <c r="D66" s="7" t="s">
        <v>23</v>
      </c>
      <c r="E66" s="60" t="s">
        <v>58</v>
      </c>
      <c r="F66" s="64">
        <v>60</v>
      </c>
      <c r="G66" s="43">
        <v>6</v>
      </c>
      <c r="H66" s="43">
        <v>0.64</v>
      </c>
      <c r="I66" s="43">
        <v>39.36</v>
      </c>
      <c r="J66" s="64">
        <v>188</v>
      </c>
      <c r="K66" s="44" t="s">
        <v>62</v>
      </c>
      <c r="L66" s="43">
        <v>5.28</v>
      </c>
    </row>
    <row r="67" spans="1:12" ht="15.75" thickBot="1">
      <c r="A67" s="23"/>
      <c r="B67" s="15"/>
      <c r="C67" s="11"/>
      <c r="D67" s="7" t="s">
        <v>24</v>
      </c>
      <c r="E67" s="62" t="s">
        <v>66</v>
      </c>
      <c r="F67" s="65">
        <v>100</v>
      </c>
      <c r="G67" s="43">
        <v>0.6</v>
      </c>
      <c r="H67" s="43">
        <v>0</v>
      </c>
      <c r="I67" s="43">
        <v>16.12</v>
      </c>
      <c r="J67" s="65">
        <v>80</v>
      </c>
      <c r="K67" s="44" t="s">
        <v>63</v>
      </c>
      <c r="L67" s="43">
        <v>40.619999999999997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685</v>
      </c>
      <c r="G70" s="19">
        <f t="shared" ref="G70" si="28">SUM(G63:G69)</f>
        <v>20.86</v>
      </c>
      <c r="H70" s="19">
        <f t="shared" ref="H70" si="29">SUM(H63:H69)</f>
        <v>31.11</v>
      </c>
      <c r="I70" s="19">
        <f t="shared" ref="I70" si="30">SUM(I63:I69)</f>
        <v>111.05000000000001</v>
      </c>
      <c r="J70" s="19">
        <f t="shared" ref="J70" si="31">SUM(J63:J69)</f>
        <v>793.32999999999993</v>
      </c>
      <c r="K70" s="25"/>
      <c r="L70" s="19">
        <v>86.45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685</v>
      </c>
      <c r="G81" s="32">
        <f t="shared" ref="G81" si="36">G70+G80</f>
        <v>20.86</v>
      </c>
      <c r="H81" s="32">
        <f t="shared" ref="H81" si="37">H70+H80</f>
        <v>31.11</v>
      </c>
      <c r="I81" s="32">
        <f t="shared" ref="I81" si="38">I70+I80</f>
        <v>111.05000000000001</v>
      </c>
      <c r="J81" s="32">
        <f t="shared" ref="J81:L81" si="39">J70+J80</f>
        <v>793.32999999999993</v>
      </c>
      <c r="K81" s="32"/>
      <c r="L81" s="32">
        <f t="shared" si="39"/>
        <v>86.45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1" t="s">
        <v>68</v>
      </c>
      <c r="F82" s="40">
        <v>160</v>
      </c>
      <c r="G82" s="40">
        <v>6.07</v>
      </c>
      <c r="H82" s="40">
        <v>4.1399999999999997</v>
      </c>
      <c r="I82" s="40">
        <v>43.45</v>
      </c>
      <c r="J82" s="40">
        <v>224.68</v>
      </c>
      <c r="K82" s="41" t="s">
        <v>70</v>
      </c>
      <c r="L82" s="40">
        <v>20.32</v>
      </c>
    </row>
    <row r="83" spans="1:12" ht="15">
      <c r="A83" s="23"/>
      <c r="B83" s="15"/>
      <c r="C83" s="11"/>
      <c r="D83" s="6"/>
      <c r="E83" s="60" t="s">
        <v>94</v>
      </c>
      <c r="F83" s="43">
        <v>130</v>
      </c>
      <c r="G83" s="43">
        <v>12.4</v>
      </c>
      <c r="H83" s="43">
        <v>17.3</v>
      </c>
      <c r="I83" s="43">
        <v>7.3</v>
      </c>
      <c r="J83" s="43">
        <v>218.74</v>
      </c>
      <c r="K83" s="44" t="s">
        <v>60</v>
      </c>
      <c r="L83" s="43">
        <v>64.599999999999994</v>
      </c>
    </row>
    <row r="84" spans="1:12" ht="15">
      <c r="A84" s="23"/>
      <c r="B84" s="15"/>
      <c r="C84" s="11"/>
      <c r="D84" s="7" t="s">
        <v>22</v>
      </c>
      <c r="E84" s="60" t="s">
        <v>69</v>
      </c>
      <c r="F84" s="43">
        <v>200</v>
      </c>
      <c r="G84" s="43">
        <v>1</v>
      </c>
      <c r="H84" s="43">
        <v>0</v>
      </c>
      <c r="I84" s="43">
        <v>21</v>
      </c>
      <c r="J84" s="43">
        <v>88.01</v>
      </c>
      <c r="K84" s="44" t="s">
        <v>46</v>
      </c>
      <c r="L84" s="43">
        <v>2.06</v>
      </c>
    </row>
    <row r="85" spans="1:12" ht="15">
      <c r="A85" s="23"/>
      <c r="B85" s="15"/>
      <c r="C85" s="11"/>
      <c r="D85" s="7" t="s">
        <v>23</v>
      </c>
      <c r="E85" s="60" t="s">
        <v>58</v>
      </c>
      <c r="F85" s="43">
        <v>60</v>
      </c>
      <c r="G85" s="43">
        <v>4.5599999999999996</v>
      </c>
      <c r="H85" s="43">
        <v>0.54</v>
      </c>
      <c r="I85" s="43">
        <v>28</v>
      </c>
      <c r="J85" s="43">
        <v>138.6</v>
      </c>
      <c r="K85" s="44" t="s">
        <v>54</v>
      </c>
      <c r="L85" s="43">
        <v>5.28</v>
      </c>
    </row>
    <row r="86" spans="1:12" ht="15.75" thickBot="1">
      <c r="A86" s="23"/>
      <c r="B86" s="15"/>
      <c r="C86" s="11"/>
      <c r="D86" s="7" t="s">
        <v>24</v>
      </c>
      <c r="E86" s="6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0">SUM(G82:G88)</f>
        <v>24.029999999999998</v>
      </c>
      <c r="H89" s="19">
        <f t="shared" ref="H89" si="41">SUM(H82:H88)</f>
        <v>21.98</v>
      </c>
      <c r="I89" s="19">
        <f t="shared" ref="I89" si="42">SUM(I82:I88)</f>
        <v>99.75</v>
      </c>
      <c r="J89" s="19">
        <f t="shared" ref="J89" si="43">SUM(J82:J88)</f>
        <v>670.03000000000009</v>
      </c>
      <c r="K89" s="25"/>
      <c r="L89" s="19">
        <v>92.26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550</v>
      </c>
      <c r="G100" s="32">
        <f t="shared" ref="G100" si="48">G89+G99</f>
        <v>24.029999999999998</v>
      </c>
      <c r="H100" s="32">
        <f t="shared" ref="H100" si="49">H89+H99</f>
        <v>21.98</v>
      </c>
      <c r="I100" s="32">
        <f t="shared" ref="I100" si="50">I89+I99</f>
        <v>99.75</v>
      </c>
      <c r="J100" s="32">
        <f t="shared" ref="J100:L100" si="51">J89+J99</f>
        <v>670.03000000000009</v>
      </c>
      <c r="K100" s="32"/>
      <c r="L100" s="32">
        <f t="shared" si="51"/>
        <v>92.26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1" t="s">
        <v>71</v>
      </c>
      <c r="F101" s="40">
        <v>200</v>
      </c>
      <c r="G101" s="40">
        <v>8.67</v>
      </c>
      <c r="H101" s="40">
        <v>7.49</v>
      </c>
      <c r="I101" s="40">
        <v>45.93</v>
      </c>
      <c r="J101" s="40">
        <v>275.41000000000003</v>
      </c>
      <c r="K101" s="41" t="s">
        <v>74</v>
      </c>
      <c r="L101" s="40">
        <v>19.260000000000002</v>
      </c>
    </row>
    <row r="102" spans="1:12" ht="15">
      <c r="A102" s="23"/>
      <c r="B102" s="15"/>
      <c r="C102" s="11"/>
      <c r="D102" s="6"/>
      <c r="E102" s="60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60" t="s">
        <v>73</v>
      </c>
      <c r="F103" s="43">
        <v>200</v>
      </c>
      <c r="G103" s="43">
        <v>4.2</v>
      </c>
      <c r="H103" s="43">
        <v>3.62</v>
      </c>
      <c r="I103" s="43">
        <v>17.28</v>
      </c>
      <c r="J103" s="43">
        <v>118.66</v>
      </c>
      <c r="K103" s="44" t="s">
        <v>75</v>
      </c>
      <c r="L103" s="43">
        <v>13.05</v>
      </c>
    </row>
    <row r="104" spans="1:12" ht="15">
      <c r="A104" s="23"/>
      <c r="B104" s="15"/>
      <c r="C104" s="11"/>
      <c r="D104" s="7" t="s">
        <v>23</v>
      </c>
      <c r="E104" s="60" t="s">
        <v>72</v>
      </c>
      <c r="F104" s="43">
        <v>70</v>
      </c>
      <c r="G104" s="43">
        <v>5.44</v>
      </c>
      <c r="H104" s="43">
        <v>8.07</v>
      </c>
      <c r="I104" s="43">
        <v>14.12</v>
      </c>
      <c r="J104" s="43">
        <v>150.22999999999999</v>
      </c>
      <c r="K104" s="59">
        <v>40603</v>
      </c>
      <c r="L104" s="43">
        <v>33.19</v>
      </c>
    </row>
    <row r="105" spans="1:12" ht="15">
      <c r="A105" s="23"/>
      <c r="B105" s="15"/>
      <c r="C105" s="11"/>
      <c r="D105" s="7" t="s">
        <v>24</v>
      </c>
      <c r="E105" s="42" t="s">
        <v>43</v>
      </c>
      <c r="F105" s="43">
        <v>150</v>
      </c>
      <c r="G105" s="43">
        <v>0.6</v>
      </c>
      <c r="H105" s="43">
        <v>0</v>
      </c>
      <c r="I105" s="66">
        <v>351</v>
      </c>
      <c r="J105" s="43">
        <v>80</v>
      </c>
      <c r="K105" s="44" t="s">
        <v>76</v>
      </c>
      <c r="L105" s="43">
        <v>34.299999999999997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2">SUM(G101:G107)</f>
        <v>18.910000000000004</v>
      </c>
      <c r="H108" s="19">
        <f t="shared" si="52"/>
        <v>19.18</v>
      </c>
      <c r="I108" s="19">
        <f t="shared" si="52"/>
        <v>428.33</v>
      </c>
      <c r="J108" s="19">
        <f t="shared" si="52"/>
        <v>624.30000000000007</v>
      </c>
      <c r="K108" s="25"/>
      <c r="L108" s="19">
        <f>SUM(L101:L107)</f>
        <v>99.8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620</v>
      </c>
      <c r="G119" s="32">
        <f t="shared" ref="G119" si="55">G108+G118</f>
        <v>18.910000000000004</v>
      </c>
      <c r="H119" s="32">
        <f t="shared" ref="H119" si="56">H108+H118</f>
        <v>19.18</v>
      </c>
      <c r="I119" s="32">
        <f t="shared" ref="I119" si="57">I108+I118</f>
        <v>428.33</v>
      </c>
      <c r="J119" s="32">
        <f t="shared" ref="J119:L119" si="58">J108+J118</f>
        <v>624.30000000000007</v>
      </c>
      <c r="K119" s="32"/>
      <c r="L119" s="32">
        <f t="shared" si="58"/>
        <v>99.8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1" t="s">
        <v>47</v>
      </c>
      <c r="F120" s="40">
        <v>160</v>
      </c>
      <c r="G120" s="40">
        <v>3.14</v>
      </c>
      <c r="H120" s="40">
        <v>4.6900000000000004</v>
      </c>
      <c r="I120" s="40">
        <v>22.22</v>
      </c>
      <c r="J120" s="40">
        <v>142.68</v>
      </c>
      <c r="K120" s="41" t="s">
        <v>51</v>
      </c>
      <c r="L120" s="40">
        <v>22.47</v>
      </c>
    </row>
    <row r="121" spans="1:12" ht="15">
      <c r="A121" s="14"/>
      <c r="B121" s="15"/>
      <c r="C121" s="11"/>
      <c r="D121" s="6"/>
      <c r="E121" s="60" t="s">
        <v>65</v>
      </c>
      <c r="F121" s="43">
        <v>140</v>
      </c>
      <c r="G121" s="43">
        <v>14.05</v>
      </c>
      <c r="H121" s="43">
        <v>12.77</v>
      </c>
      <c r="I121" s="43">
        <v>4.63</v>
      </c>
      <c r="J121" s="43">
        <v>190.09</v>
      </c>
      <c r="K121" s="44" t="s">
        <v>79</v>
      </c>
      <c r="L121" s="43">
        <v>35</v>
      </c>
    </row>
    <row r="122" spans="1:12" ht="15">
      <c r="A122" s="14"/>
      <c r="B122" s="15"/>
      <c r="C122" s="11"/>
      <c r="D122" s="7" t="s">
        <v>22</v>
      </c>
      <c r="E122" s="60" t="s">
        <v>42</v>
      </c>
      <c r="F122" s="43">
        <v>200</v>
      </c>
      <c r="G122" s="43">
        <v>0.2</v>
      </c>
      <c r="H122" s="43">
        <v>0</v>
      </c>
      <c r="I122" s="43">
        <v>10.050000000000001</v>
      </c>
      <c r="J122" s="43">
        <v>38.49</v>
      </c>
      <c r="K122" s="44" t="s">
        <v>46</v>
      </c>
      <c r="L122" s="43">
        <v>2.06</v>
      </c>
    </row>
    <row r="123" spans="1:12" ht="15">
      <c r="A123" s="14"/>
      <c r="B123" s="15"/>
      <c r="C123" s="11"/>
      <c r="D123" s="7" t="s">
        <v>23</v>
      </c>
      <c r="E123" s="60" t="s">
        <v>77</v>
      </c>
      <c r="F123" s="43">
        <v>60</v>
      </c>
      <c r="G123" s="43">
        <v>4.5599999999999996</v>
      </c>
      <c r="H123" s="43">
        <v>0.54</v>
      </c>
      <c r="I123" s="43">
        <v>28.14</v>
      </c>
      <c r="J123" s="43">
        <v>138.6</v>
      </c>
      <c r="K123" s="44" t="s">
        <v>54</v>
      </c>
      <c r="L123" s="43">
        <v>5.28</v>
      </c>
    </row>
    <row r="124" spans="1:12" ht="15.75" thickBot="1">
      <c r="A124" s="14"/>
      <c r="B124" s="15"/>
      <c r="C124" s="11"/>
      <c r="D124" s="7" t="s">
        <v>24</v>
      </c>
      <c r="E124" s="62" t="s">
        <v>43</v>
      </c>
      <c r="F124" s="43">
        <v>150</v>
      </c>
      <c r="G124" s="43">
        <v>0</v>
      </c>
      <c r="H124" s="43">
        <v>0</v>
      </c>
      <c r="I124" s="43">
        <v>0</v>
      </c>
      <c r="J124" s="43">
        <v>519</v>
      </c>
      <c r="K124" s="44" t="s">
        <v>76</v>
      </c>
      <c r="L124" s="43">
        <v>38.51</v>
      </c>
    </row>
    <row r="125" spans="1:12" ht="15">
      <c r="A125" s="14"/>
      <c r="B125" s="15"/>
      <c r="C125" s="11"/>
      <c r="D125" s="6"/>
      <c r="E125" s="61" t="s">
        <v>78</v>
      </c>
      <c r="F125" s="43">
        <v>70</v>
      </c>
      <c r="G125" s="43">
        <v>0.65</v>
      </c>
      <c r="H125" s="43">
        <v>0</v>
      </c>
      <c r="I125" s="43">
        <v>0.98</v>
      </c>
      <c r="J125" s="43">
        <v>8.9</v>
      </c>
      <c r="K125" s="44" t="s">
        <v>80</v>
      </c>
      <c r="L125" s="43">
        <v>5.25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780</v>
      </c>
      <c r="G127" s="19">
        <f t="shared" ref="G127:J127" si="59">SUM(G120:G126)</f>
        <v>22.599999999999998</v>
      </c>
      <c r="H127" s="19">
        <f t="shared" si="59"/>
        <v>18</v>
      </c>
      <c r="I127" s="19">
        <f t="shared" si="59"/>
        <v>66.02</v>
      </c>
      <c r="J127" s="19">
        <f t="shared" si="59"/>
        <v>1037.7600000000002</v>
      </c>
      <c r="K127" s="25"/>
      <c r="L127" s="19">
        <f t="shared" ref="L127" si="60">SUM(L120:L126)</f>
        <v>108.57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780</v>
      </c>
      <c r="G138" s="32">
        <f t="shared" ref="G138" si="63">G127+G137</f>
        <v>22.599999999999998</v>
      </c>
      <c r="H138" s="32">
        <f t="shared" ref="H138" si="64">H127+H137</f>
        <v>18</v>
      </c>
      <c r="I138" s="32">
        <f t="shared" ref="I138" si="65">I127+I137</f>
        <v>66.02</v>
      </c>
      <c r="J138" s="32">
        <f t="shared" ref="J138:L138" si="66">J127+J137</f>
        <v>1037.7600000000002</v>
      </c>
      <c r="K138" s="32"/>
      <c r="L138" s="32">
        <f t="shared" si="66"/>
        <v>108.57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160</v>
      </c>
      <c r="G139" s="40">
        <v>8.67</v>
      </c>
      <c r="H139" s="40">
        <v>7.49</v>
      </c>
      <c r="I139" s="40">
        <v>45.93</v>
      </c>
      <c r="J139" s="40">
        <v>275.41000000000003</v>
      </c>
      <c r="K139" s="41" t="s">
        <v>61</v>
      </c>
      <c r="L139" s="40">
        <v>14.45</v>
      </c>
    </row>
    <row r="140" spans="1:12" ht="15">
      <c r="A140" s="23"/>
      <c r="B140" s="15"/>
      <c r="C140" s="11"/>
      <c r="D140" s="6"/>
      <c r="E140" s="42" t="s">
        <v>82</v>
      </c>
      <c r="F140" s="43">
        <v>140</v>
      </c>
      <c r="G140" s="43">
        <v>15.93</v>
      </c>
      <c r="H140" s="43">
        <v>21.67</v>
      </c>
      <c r="I140" s="43">
        <v>5.44</v>
      </c>
      <c r="J140" s="43">
        <v>285.63</v>
      </c>
      <c r="K140" s="44" t="s">
        <v>52</v>
      </c>
      <c r="L140" s="43">
        <v>35.020000000000003</v>
      </c>
    </row>
    <row r="141" spans="1:12" ht="1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0.6</v>
      </c>
      <c r="H141" s="43">
        <v>0</v>
      </c>
      <c r="I141" s="43">
        <v>16.12</v>
      </c>
      <c r="J141" s="43">
        <v>80</v>
      </c>
      <c r="K141" s="44" t="s">
        <v>46</v>
      </c>
      <c r="L141" s="43">
        <v>2.06</v>
      </c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60</v>
      </c>
      <c r="G142" s="43">
        <v>4.5599999999999996</v>
      </c>
      <c r="H142" s="43">
        <v>0.54</v>
      </c>
      <c r="I142" s="43">
        <v>28.14</v>
      </c>
      <c r="J142" s="43">
        <v>138.6</v>
      </c>
      <c r="K142" s="44" t="s">
        <v>54</v>
      </c>
      <c r="L142" s="43">
        <v>5.28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7">SUM(G139:G145)</f>
        <v>29.76</v>
      </c>
      <c r="H146" s="19">
        <f t="shared" si="67"/>
        <v>29.700000000000003</v>
      </c>
      <c r="I146" s="19">
        <f t="shared" si="67"/>
        <v>95.63</v>
      </c>
      <c r="J146" s="19">
        <f t="shared" si="67"/>
        <v>779.64</v>
      </c>
      <c r="K146" s="25"/>
      <c r="L146" s="19">
        <v>56.81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560</v>
      </c>
      <c r="G157" s="32">
        <f t="shared" ref="G157" si="70">G146+G156</f>
        <v>29.76</v>
      </c>
      <c r="H157" s="32">
        <f t="shared" ref="H157" si="71">H146+H156</f>
        <v>29.700000000000003</v>
      </c>
      <c r="I157" s="32">
        <f t="shared" ref="I157" si="72">I146+I156</f>
        <v>95.63</v>
      </c>
      <c r="J157" s="32">
        <f t="shared" ref="J157:L157" si="73">J146+J156</f>
        <v>779.64</v>
      </c>
      <c r="K157" s="32"/>
      <c r="L157" s="32">
        <f t="shared" si="73"/>
        <v>56.81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1" t="s">
        <v>39</v>
      </c>
      <c r="F158" s="40">
        <v>200</v>
      </c>
      <c r="G158" s="40">
        <v>8.67</v>
      </c>
      <c r="H158" s="40">
        <v>7.49</v>
      </c>
      <c r="I158" s="40">
        <v>45.93</v>
      </c>
      <c r="J158" s="40">
        <v>275.41000000000003</v>
      </c>
      <c r="K158" s="41" t="s">
        <v>85</v>
      </c>
      <c r="L158" s="40">
        <v>29.48</v>
      </c>
    </row>
    <row r="159" spans="1:12" ht="15">
      <c r="A159" s="23"/>
      <c r="B159" s="15"/>
      <c r="C159" s="11"/>
      <c r="D159" s="6"/>
      <c r="E159" s="60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60" t="s">
        <v>84</v>
      </c>
      <c r="F160" s="43">
        <v>200</v>
      </c>
      <c r="G160" s="43">
        <v>4.2</v>
      </c>
      <c r="H160" s="43">
        <v>3.62</v>
      </c>
      <c r="I160" s="43">
        <v>17.28</v>
      </c>
      <c r="J160" s="43">
        <v>118.66</v>
      </c>
      <c r="K160" s="44" t="s">
        <v>75</v>
      </c>
      <c r="L160" s="43">
        <v>14.91</v>
      </c>
    </row>
    <row r="161" spans="1:12" ht="15">
      <c r="A161" s="23"/>
      <c r="B161" s="15"/>
      <c r="C161" s="11"/>
      <c r="D161" s="7" t="s">
        <v>23</v>
      </c>
      <c r="E161" s="60" t="s">
        <v>83</v>
      </c>
      <c r="F161" s="43">
        <v>70</v>
      </c>
      <c r="G161" s="43">
        <v>6.44</v>
      </c>
      <c r="H161" s="43">
        <v>8.07</v>
      </c>
      <c r="I161" s="43">
        <v>14.12</v>
      </c>
      <c r="J161" s="43">
        <v>150.22999999999999</v>
      </c>
      <c r="K161" s="59"/>
      <c r="L161" s="43">
        <v>36.82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60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470</v>
      </c>
      <c r="G165" s="19">
        <f t="shared" ref="G165:J165" si="74">SUM(G158:G164)</f>
        <v>19.310000000000002</v>
      </c>
      <c r="H165" s="19">
        <f t="shared" si="74"/>
        <v>19.18</v>
      </c>
      <c r="I165" s="19">
        <f t="shared" si="74"/>
        <v>77.33</v>
      </c>
      <c r="J165" s="19">
        <f t="shared" si="74"/>
        <v>544.30000000000007</v>
      </c>
      <c r="K165" s="25"/>
      <c r="L165" s="19">
        <v>81.27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470</v>
      </c>
      <c r="G176" s="32">
        <f t="shared" ref="G176" si="77">G165+G175</f>
        <v>19.310000000000002</v>
      </c>
      <c r="H176" s="32">
        <f t="shared" ref="H176" si="78">H165+H175</f>
        <v>19.18</v>
      </c>
      <c r="I176" s="32">
        <f t="shared" ref="I176" si="79">I165+I175</f>
        <v>77.33</v>
      </c>
      <c r="J176" s="32">
        <f t="shared" ref="J176:L176" si="80">J165+J175</f>
        <v>544.30000000000007</v>
      </c>
      <c r="K176" s="32"/>
      <c r="L176" s="32">
        <f t="shared" si="80"/>
        <v>81.27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1" t="s">
        <v>86</v>
      </c>
      <c r="F177" s="40">
        <v>200</v>
      </c>
      <c r="G177" s="40">
        <v>3.97</v>
      </c>
      <c r="H177" s="40">
        <v>4.0199999999999996</v>
      </c>
      <c r="I177" s="40">
        <v>4.13</v>
      </c>
      <c r="J177" s="40">
        <v>162</v>
      </c>
      <c r="K177" s="41" t="s">
        <v>88</v>
      </c>
      <c r="L177" s="40">
        <v>1.9</v>
      </c>
    </row>
    <row r="178" spans="1:12" ht="15">
      <c r="A178" s="23"/>
      <c r="B178" s="15"/>
      <c r="C178" s="11"/>
      <c r="D178" s="6"/>
      <c r="E178" s="60" t="s">
        <v>95</v>
      </c>
      <c r="F178" s="43">
        <v>125</v>
      </c>
      <c r="G178" s="43">
        <v>8</v>
      </c>
      <c r="H178" s="43">
        <v>26.32</v>
      </c>
      <c r="I178" s="43">
        <v>11.35</v>
      </c>
      <c r="J178" s="43">
        <v>329.58</v>
      </c>
      <c r="K178" s="44" t="s">
        <v>96</v>
      </c>
      <c r="L178" s="43">
        <v>34.770000000000003</v>
      </c>
    </row>
    <row r="179" spans="1:12" ht="15">
      <c r="A179" s="23"/>
      <c r="B179" s="15"/>
      <c r="C179" s="11"/>
      <c r="D179" s="7" t="s">
        <v>22</v>
      </c>
      <c r="E179" s="60" t="s">
        <v>42</v>
      </c>
      <c r="F179" s="43">
        <v>200</v>
      </c>
      <c r="G179" s="43">
        <v>0.2</v>
      </c>
      <c r="H179" s="43">
        <v>0</v>
      </c>
      <c r="I179" s="43">
        <v>10.050000000000001</v>
      </c>
      <c r="J179" s="43">
        <v>38</v>
      </c>
      <c r="K179" s="44" t="s">
        <v>46</v>
      </c>
      <c r="L179" s="43">
        <v>2.06</v>
      </c>
    </row>
    <row r="180" spans="1:12" ht="30">
      <c r="A180" s="23"/>
      <c r="B180" s="15"/>
      <c r="C180" s="11"/>
      <c r="D180" s="7" t="s">
        <v>23</v>
      </c>
      <c r="E180" s="60" t="s">
        <v>87</v>
      </c>
      <c r="F180" s="43">
        <v>70</v>
      </c>
      <c r="G180" s="43">
        <v>4.5599999999999996</v>
      </c>
      <c r="H180" s="43">
        <v>0.54</v>
      </c>
      <c r="I180" s="43">
        <v>28.14</v>
      </c>
      <c r="J180" s="43">
        <v>138</v>
      </c>
      <c r="K180" s="44" t="s">
        <v>54</v>
      </c>
      <c r="L180" s="43">
        <v>5.14</v>
      </c>
    </row>
    <row r="181" spans="1:12" ht="15.75" thickBot="1">
      <c r="A181" s="23"/>
      <c r="B181" s="15"/>
      <c r="C181" s="11"/>
      <c r="D181" s="7" t="s">
        <v>24</v>
      </c>
      <c r="E181" s="62" t="s">
        <v>66</v>
      </c>
      <c r="F181" s="43">
        <v>200</v>
      </c>
      <c r="G181" s="43">
        <v>0.6</v>
      </c>
      <c r="H181" s="43">
        <v>0</v>
      </c>
      <c r="I181" s="43">
        <v>16.12</v>
      </c>
      <c r="J181" s="43">
        <v>80</v>
      </c>
      <c r="K181" s="44"/>
      <c r="L181" s="43">
        <v>38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795</v>
      </c>
      <c r="G184" s="19">
        <f t="shared" ref="G184:J184" si="81">SUM(G177:G183)</f>
        <v>17.330000000000002</v>
      </c>
      <c r="H184" s="19">
        <f t="shared" si="81"/>
        <v>30.88</v>
      </c>
      <c r="I184" s="19">
        <f t="shared" si="81"/>
        <v>69.790000000000006</v>
      </c>
      <c r="J184" s="19">
        <f t="shared" si="81"/>
        <v>747.57999999999993</v>
      </c>
      <c r="K184" s="25"/>
      <c r="L184" s="19">
        <f t="shared" ref="L184" si="82">SUM(L177:L183)</f>
        <v>81.87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3">SUM(G185:G193)</f>
        <v>0</v>
      </c>
      <c r="H194" s="19">
        <f t="shared" si="83"/>
        <v>0</v>
      </c>
      <c r="I194" s="19">
        <f t="shared" si="83"/>
        <v>0</v>
      </c>
      <c r="J194" s="19">
        <f t="shared" si="83"/>
        <v>0</v>
      </c>
      <c r="K194" s="25"/>
      <c r="L194" s="19">
        <f t="shared" ref="L194" si="84">SUM(L185:L193)</f>
        <v>0</v>
      </c>
    </row>
    <row r="195" spans="1:12" ht="15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795</v>
      </c>
      <c r="G195" s="32">
        <f t="shared" ref="G195" si="85">G184+G194</f>
        <v>17.330000000000002</v>
      </c>
      <c r="H195" s="32">
        <f t="shared" ref="H195" si="86">H184+H194</f>
        <v>30.88</v>
      </c>
      <c r="I195" s="32">
        <f t="shared" ref="I195" si="87">I184+I194</f>
        <v>69.790000000000006</v>
      </c>
      <c r="J195" s="32">
        <f t="shared" ref="J195:L195" si="88">J184+J194</f>
        <v>747.57999999999993</v>
      </c>
      <c r="K195" s="32"/>
      <c r="L195" s="32">
        <f t="shared" si="88"/>
        <v>81.87</v>
      </c>
    </row>
    <row r="196" spans="1:1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648</v>
      </c>
      <c r="G196" s="34" t="e">
        <f t="shared" ref="G196:J196" si="89">(G24+G43+G62+G81+G100+G119+G138+G157+G176+G195)/(IF(G24=0,0,1)+IF(G43=0,0,1)+IF(G62=0,0,1)+IF(G81=0,0,1)+IF(G100=0,0,1)+IF(G119=0,0,1)+IF(G138=0,0,1)+IF(G157=0,0,1)+IF(G176=0,0,1)+IF(G195=0,0,1))</f>
        <v>#VALUE!</v>
      </c>
      <c r="H196" s="34">
        <f t="shared" si="89"/>
        <v>22.829000000000001</v>
      </c>
      <c r="I196" s="34">
        <f t="shared" si="89"/>
        <v>124.32799999999997</v>
      </c>
      <c r="J196" s="34" t="e">
        <f t="shared" si="89"/>
        <v>#VALUE!</v>
      </c>
      <c r="K196" s="34"/>
      <c r="L196" s="34">
        <f t="shared" ref="L196" si="90">(L24+L43+L62+L81+L100+L119+L138+L157+L176+L195)/(IF(L24=0,0,1)+IF(L43=0,0,1)+IF(L62=0,0,1)+IF(L81=0,0,1)+IF(L100=0,0,1)+IF(L119=0,0,1)+IF(L138=0,0,1)+IF(L157=0,0,1)+IF(L176=0,0,1)+IF(L195=0,0,1))</f>
        <v>89.999999999999986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2023-10-23T05:51:56Z</cp:lastPrinted>
  <dcterms:created xsi:type="dcterms:W3CDTF">2022-05-16T14:23:56Z</dcterms:created>
  <dcterms:modified xsi:type="dcterms:W3CDTF">2024-09-05T08:34:51Z</dcterms:modified>
</cp:coreProperties>
</file>